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3ceaf40e9e89b81b/"/>
    </mc:Choice>
  </mc:AlternateContent>
  <bookViews>
    <workbookView xWindow="0" yWindow="0" windowWidth="12000" windowHeight="9600" activeTab="1"/>
  </bookViews>
  <sheets>
    <sheet name="Team Agility Assessment Chart" sheetId="1" r:id="rId1"/>
    <sheet name="Team Agility Radar Graph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8" i="1" l="1"/>
  <c r="B96" i="1" s="1"/>
  <c r="B73" i="1"/>
  <c r="B95" i="1" s="1"/>
  <c r="B64" i="1"/>
  <c r="B94" i="1" s="1"/>
  <c r="B14" i="1"/>
  <c r="B91" i="1" s="1"/>
  <c r="B29" i="1"/>
  <c r="B92" i="1" s="1"/>
  <c r="B47" i="1"/>
  <c r="B93" i="1" s="1"/>
  <c r="C64" i="1"/>
  <c r="B97" i="1" l="1"/>
</calcChain>
</file>

<file path=xl/sharedStrings.xml><?xml version="1.0" encoding="utf-8"?>
<sst xmlns="http://schemas.openxmlformats.org/spreadsheetml/2006/main" count="105" uniqueCount="88">
  <si>
    <t>Backlog estimated at gross level</t>
  </si>
  <si>
    <t>Product Ownership</t>
  </si>
  <si>
    <t>Release Planning and Tracking</t>
  </si>
  <si>
    <t>Team</t>
  </si>
  <si>
    <t>Iteration Planning and Tracking</t>
  </si>
  <si>
    <t>Comments</t>
  </si>
  <si>
    <t>Product Owner role exists</t>
  </si>
  <si>
    <t>Product backlog captured</t>
  </si>
  <si>
    <t>Backlog prioritized and ranked by business value</t>
  </si>
  <si>
    <t>Product Owner defines acceptance criteria for stories</t>
  </si>
  <si>
    <t>Product Owner and stakeholders participate at Iteration and Release Planning</t>
  </si>
  <si>
    <t>Product Owner and stakeholders participate at Iteration and Release Review</t>
  </si>
  <si>
    <t>Product Owner collaboration with team is continuous</t>
  </si>
  <si>
    <t>Stories sufficiently elaborated prior to planning meetings</t>
  </si>
  <si>
    <t>Release theme established and communicated</t>
  </si>
  <si>
    <t>Release planning meeting attended and effective</t>
  </si>
  <si>
    <t>Release backlog defined</t>
  </si>
  <si>
    <t>Release backlog ranked by priority</t>
  </si>
  <si>
    <t>Release backlog estimated at plan level</t>
  </si>
  <si>
    <t>The team has small and frequent releases</t>
  </si>
  <si>
    <t>The team has a common language and metaphor to describe the release</t>
  </si>
  <si>
    <t>Release progress tracked by Feature acceptance</t>
  </si>
  <si>
    <t>Team completes and Product Owner accepts the Release by the Release date</t>
  </si>
  <si>
    <t>Release review meeting attended and effective</t>
  </si>
  <si>
    <t>Team inspects and adapts (continuous improvement) the Release Plan</t>
  </si>
  <si>
    <t>Team meets its commitments to Release</t>
  </si>
  <si>
    <t>Iteration theme established and communicated</t>
  </si>
  <si>
    <t>Iteration planning meeting attended and effective</t>
  </si>
  <si>
    <t>Team velocity measured and used for planning</t>
  </si>
  <si>
    <t>Iteration backlog defined</t>
  </si>
  <si>
    <t>Iteration backlog ranked by priority</t>
  </si>
  <si>
    <t xml:space="preserve">Team develops and manages iteration Backlog </t>
  </si>
  <si>
    <t>Team defines, estimates, and selects their own work (stories and tasks)</t>
  </si>
  <si>
    <t>Team discusses acceptance criteria during iteration planning</t>
  </si>
  <si>
    <t>Work is not added by the Product Owner during the iteration</t>
  </si>
  <si>
    <t>Team completes and Product Owner accepts the Iteration</t>
  </si>
  <si>
    <t>Iterations are of a consistent fixed length</t>
  </si>
  <si>
    <t>Iterations are no more than four weeks in length</t>
  </si>
  <si>
    <t>Iteration review meeting attended and effective</t>
  </si>
  <si>
    <t>Team inspects and adapts (continuous improvement) the Iteration Plan</t>
  </si>
  <si>
    <t>The whole team is present at release planning meetings</t>
  </si>
  <si>
    <t>Team is cross-functional with integrated PO, Dev, Doc and QA</t>
  </si>
  <si>
    <t xml:space="preserve">Team is co-located </t>
  </si>
  <si>
    <t>Team is 100% dedicated to the release (no time-slicing)</t>
  </si>
  <si>
    <t>Team are smaller than 15 people</t>
  </si>
  <si>
    <t>Team works in a physical environment that fosters collaboration</t>
  </si>
  <si>
    <t>Team works at a sustainable pace</t>
  </si>
  <si>
    <t>Team members complete commitments</t>
  </si>
  <si>
    <t>Daily standup on time, fully attended and effectively communicates</t>
  </si>
  <si>
    <t>Team leads communication - not managed</t>
  </si>
  <si>
    <t>Team self-polices and reinforces use of agile practices and rules</t>
  </si>
  <si>
    <t>Team inspects and adapts (continuous improvement) the overall process</t>
  </si>
  <si>
    <t>Team Coach / ScrumMaster exists, is full-time, and is effective</t>
  </si>
  <si>
    <t>The team has an effective channel for obstacle escalation</t>
  </si>
  <si>
    <t>Iteration defects are fixed within that iteration</t>
  </si>
  <si>
    <t>Unit tests written before development</t>
  </si>
  <si>
    <t>Acceptance tests written before development</t>
  </si>
  <si>
    <t>100% automated unit test coverage</t>
  </si>
  <si>
    <t>Automated acceptance tests</t>
  </si>
  <si>
    <t>All testing is done within the iteration and does not lag behind</t>
  </si>
  <si>
    <t>Source control system exists</t>
  </si>
  <si>
    <t>Continuous build with 100% successful builds</t>
  </si>
  <si>
    <t>Developers integrate code multiple times per day</t>
  </si>
  <si>
    <t>Team has administrative access to their own workstations</t>
  </si>
  <si>
    <t>Team has administrative control over their development environment</t>
  </si>
  <si>
    <t>Team is permitted to refactor anywhere in the code base</t>
  </si>
  <si>
    <t>Adequate and effective Code review practices</t>
  </si>
  <si>
    <t>Coding standards exist and applied</t>
  </si>
  <si>
    <t>Stories accepted and demonstrated on integrated build</t>
  </si>
  <si>
    <t>Refactoring is continuous</t>
  </si>
  <si>
    <t>Pair programming is practiced</t>
  </si>
  <si>
    <t>Identical builds for developers' workstations</t>
  </si>
  <si>
    <t>Score</t>
  </si>
  <si>
    <t>Team manages interdependencies and constraints  (Velocity)</t>
  </si>
  <si>
    <t>Team Agility Assessment Chart</t>
  </si>
  <si>
    <t>Team:</t>
  </si>
  <si>
    <t>Score: 0 - Never, 1 - Rarely, 2 - Occasionally, 3 - Often, 4 - Very Often, 5 - Always (empty cells treated as 0)</t>
  </si>
  <si>
    <t>Iteration Planning and Tracking Score</t>
  </si>
  <si>
    <t>Testing Practices Score</t>
  </si>
  <si>
    <t>Release Planning and Tracking Score</t>
  </si>
  <si>
    <t>Product Ownership Score</t>
  </si>
  <si>
    <t>Testing Practices</t>
  </si>
  <si>
    <t>Development Practices / Infrastructure</t>
  </si>
  <si>
    <t>How is the score achieved?</t>
  </si>
  <si>
    <t>Total Team Score</t>
  </si>
  <si>
    <t>Total Development Practices / Infrastructure Score</t>
  </si>
  <si>
    <t>Agile Assessment Summary</t>
  </si>
  <si>
    <t>Total Agility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</si>
</sst>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29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textRotation="0" wrapText="1" justifyLastLine="0" shrinkToFit="0" readingOrder="0"/>
    </dxf>
    <dxf>
      <alignment textRotation="0" wrapText="1" justifyLastLine="0" shrinkToFit="0" readingOrder="0"/>
    </dxf>
    <dxf>
      <alignment textRotation="0" wrapText="1" justifyLastLine="0" shrinkToFit="0" readingOrder="0"/>
    </dxf>
    <dxf>
      <alignment textRotation="0" wrapText="1" justifyLastLine="0" shrinkToFit="0" readingOrder="0"/>
    </dxf>
    <dxf>
      <alignment textRotation="0" wrapText="1" justifyLastLine="0" shrinkToFit="0" readingOrder="0"/>
    </dxf>
    <dxf>
      <alignment textRotation="0" wrapText="1" justifyLastLine="0" shrinkToFit="0" readingOrder="0"/>
    </dxf>
    <dxf>
      <alignment textRotation="0" wrapText="1" justifyLastLine="0" shrinkToFit="0" readingOrder="0"/>
    </dxf>
    <dxf>
      <alignment textRotation="0" wrapText="1" justifyLastLine="0" shrinkToFit="0" readingOrder="0"/>
    </dxf>
    <dxf>
      <alignment textRotation="0" wrapText="1" justifyLastLine="0" shrinkToFit="0" readingOrder="0"/>
    </dxf>
    <dxf>
      <alignment textRotation="0" wrapTex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800"/>
              <a:t>Team Agility Radar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'Team Agility Assessment Chart'!$A$91:$A$96</c:f>
              <c:strCache>
                <c:ptCount val="6"/>
                <c:pt idx="0">
                  <c:v>Product Ownership</c:v>
                </c:pt>
                <c:pt idx="1">
                  <c:v>Release Planning and Tracking</c:v>
                </c:pt>
                <c:pt idx="2">
                  <c:v>Iteration Planning and Tracking</c:v>
                </c:pt>
                <c:pt idx="3">
                  <c:v>Team</c:v>
                </c:pt>
                <c:pt idx="4">
                  <c:v>Testing Practices</c:v>
                </c:pt>
                <c:pt idx="5">
                  <c:v>Development Practices / Infrastructure</c:v>
                </c:pt>
              </c:strCache>
            </c:strRef>
          </c:cat>
          <c:val>
            <c:numRef>
              <c:f>'Team Agility Assessment Chart'!$B$91:$B$96</c:f>
              <c:numCache>
                <c:formatCode>General</c:formatCode>
                <c:ptCount val="6"/>
                <c:pt idx="0">
                  <c:v>4.2222222222222223</c:v>
                </c:pt>
                <c:pt idx="1">
                  <c:v>1.5</c:v>
                </c:pt>
                <c:pt idx="2">
                  <c:v>1</c:v>
                </c:pt>
                <c:pt idx="3">
                  <c:v>0.85714285714285721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0057416"/>
        <c:axId val="400059376"/>
      </c:radarChart>
      <c:catAx>
        <c:axId val="400057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00059376"/>
        <c:crosses val="autoZero"/>
        <c:auto val="1"/>
        <c:lblAlgn val="ctr"/>
        <c:lblOffset val="100"/>
        <c:noMultiLvlLbl val="0"/>
      </c:catAx>
      <c:valAx>
        <c:axId val="400059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0005741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104774</xdr:rowOff>
    </xdr:from>
    <xdr:to>
      <xdr:col>18</xdr:col>
      <xdr:colOff>600075</xdr:colOff>
      <xdr:row>28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4:C14" totalsRowCount="1">
  <autoFilter ref="A4:C13"/>
  <tableColumns count="3">
    <tableColumn id="1" name="Product Ownership" totalsRowLabel="Product Ownership Score" dataDxfId="23" totalsRowDxfId="1"/>
    <tableColumn id="2" name="Score" totalsRowFunction="custom">
      <totalsRowFormula>SUM(Table1[Score])/((COUNTA(Table1[Score])+COUNTBLANK(Table1[Score]))*5)*5</totalsRowFormula>
    </tableColumn>
    <tableColumn id="3" name="How is the score achieved?" dataDxfId="28" totalsRow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6:C29" totalsRowCount="1">
  <autoFilter ref="A16:C28"/>
  <tableColumns count="3">
    <tableColumn id="1" name="Release Planning and Tracking" totalsRowLabel="Release Planning and Tracking Score" dataDxfId="22" totalsRowDxfId="3"/>
    <tableColumn id="2" name="Score" totalsRowFunction="custom">
      <totalsRowFormula>SUM(Table2[Score])/((COUNTA(Table2[Score])+COUNTBLANK(Table2[Score]))*5)*5</totalsRowFormula>
    </tableColumn>
    <tableColumn id="3" name="How is the score achieved?" dataDxfId="27" totalsRowDxf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31:C47" totalsRowCount="1">
  <autoFilter ref="A31:C46"/>
  <tableColumns count="3">
    <tableColumn id="1" name="Iteration Planning and Tracking" totalsRowLabel="Iteration Planning and Tracking Score" dataDxfId="21" totalsRowDxfId="5"/>
    <tableColumn id="2" name="Score" totalsRowFunction="custom">
      <totalsRowFormula>SUM(Table3[Score])/((COUNTA(Table3[Score])+COUNTBLANK(Table3[Score]))*5)*5</totalsRowFormula>
    </tableColumn>
    <tableColumn id="3" name="How is the score achieved?" dataDxfId="26" totalsRowDxfId="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A75:C88" totalsRowCount="1">
  <autoFilter ref="A75:C87"/>
  <tableColumns count="3">
    <tableColumn id="1" name="Development Practices / Infrastructure" totalsRowLabel="Total Development Practices / Infrastructure Score" dataDxfId="19" totalsRowDxfId="9"/>
    <tableColumn id="2" name="Score" totalsRowFunction="custom">
      <totalsRowFormula>SUM(Table5[Score])/((COUNTA(Table5[Score])+COUNTBLANK(Table5[Score]))*5)*5</totalsRowFormula>
    </tableColumn>
    <tableColumn id="3" name="How is the score achieved?" dataDxfId="24" totalsRowDxfId="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Table4" displayName="Table4" ref="A66:C73" totalsRowCount="1">
  <autoFilter ref="A66:C72"/>
  <tableColumns count="3">
    <tableColumn id="1" name="Testing Practices" totalsRowLabel="Testing Practices Score" dataDxfId="20" totalsRowDxfId="11"/>
    <tableColumn id="2" name="Score" totalsRowFunction="custom">
      <totalsRowFormula>SUM(Table4[Score])/((COUNTA(Table4[Score])+COUNTBLANK(Table4[Score]))*5)*5</totalsRowFormula>
    </tableColumn>
    <tableColumn id="3" name="How is the score achieved?" dataDxfId="25" totalsRowDxfId="1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A49:C64" totalsRowCount="1">
  <autoFilter ref="A49:C63"/>
  <tableColumns count="3">
    <tableColumn id="1" name="Team" totalsRowLabel="Total Team Score" dataDxfId="18" totalsRowDxfId="7"/>
    <tableColumn id="2" name="Score" totalsRowFunction="custom">
      <totalsRowFormula>SUM(Table6[Score])/((COUNTA(Table6[Score])+COUNTBLANK(Table6[Score]))*5)*5</totalsRowFormula>
    </tableColumn>
    <tableColumn id="3" name="How is the score achieved?" totalsRowFunction="count" dataDxfId="17" totalsRowDxfId="6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A90:C97" totalsRowCount="1">
  <autoFilter ref="A90:C96"/>
  <tableColumns count="3">
    <tableColumn id="1" name="Agile Assessment Summary" totalsRowLabel="Total Agility Score" dataDxfId="16" totalsRowDxfId="13"/>
    <tableColumn id="2" name="Score" totalsRowFunction="custom" dataDxfId="14">
      <totalsRowFormula>SUBTOTAL(1,Table7[Score])</totalsRowFormula>
    </tableColumn>
    <tableColumn id="3" name="Comments" dataDxfId="15" totalsRowDxfId="1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zoomScaleNormal="100" workbookViewId="0">
      <selection activeCell="A11" sqref="A11"/>
    </sheetView>
  </sheetViews>
  <sheetFormatPr defaultRowHeight="15" x14ac:dyDescent="0.25"/>
  <cols>
    <col min="1" max="1" width="55.140625" style="1" customWidth="1"/>
    <col min="2" max="2" width="8.5703125" bestFit="1" customWidth="1"/>
    <col min="3" max="3" width="59" style="1" customWidth="1"/>
  </cols>
  <sheetData>
    <row r="1" spans="1:3" x14ac:dyDescent="0.25">
      <c r="A1" s="4" t="s">
        <v>74</v>
      </c>
      <c r="B1" s="2" t="s">
        <v>75</v>
      </c>
    </row>
    <row r="2" spans="1:3" x14ac:dyDescent="0.25">
      <c r="A2" s="3" t="s">
        <v>76</v>
      </c>
      <c r="B2" s="3"/>
      <c r="C2" s="3"/>
    </row>
    <row r="4" spans="1:3" x14ac:dyDescent="0.25">
      <c r="A4" s="1" t="s">
        <v>1</v>
      </c>
      <c r="B4" t="s">
        <v>72</v>
      </c>
      <c r="C4" s="1" t="s">
        <v>83</v>
      </c>
    </row>
    <row r="5" spans="1:3" x14ac:dyDescent="0.25">
      <c r="A5" s="1" t="s">
        <v>6</v>
      </c>
      <c r="B5">
        <v>5</v>
      </c>
    </row>
    <row r="6" spans="1:3" x14ac:dyDescent="0.25">
      <c r="A6" s="1" t="s">
        <v>7</v>
      </c>
      <c r="B6">
        <v>4</v>
      </c>
    </row>
    <row r="7" spans="1:3" x14ac:dyDescent="0.25">
      <c r="A7" s="1" t="s">
        <v>8</v>
      </c>
      <c r="B7">
        <v>5</v>
      </c>
    </row>
    <row r="8" spans="1:3" x14ac:dyDescent="0.25">
      <c r="A8" s="1" t="s">
        <v>0</v>
      </c>
      <c r="B8">
        <v>3</v>
      </c>
    </row>
    <row r="9" spans="1:3" x14ac:dyDescent="0.25">
      <c r="A9" s="1" t="s">
        <v>9</v>
      </c>
      <c r="B9">
        <v>3</v>
      </c>
    </row>
    <row r="10" spans="1:3" ht="30" x14ac:dyDescent="0.25">
      <c r="A10" s="1" t="s">
        <v>10</v>
      </c>
      <c r="B10">
        <v>3</v>
      </c>
    </row>
    <row r="11" spans="1:3" ht="30" x14ac:dyDescent="0.25">
      <c r="A11" s="1" t="s">
        <v>11</v>
      </c>
      <c r="B11">
        <v>5</v>
      </c>
    </row>
    <row r="12" spans="1:3" x14ac:dyDescent="0.25">
      <c r="A12" s="1" t="s">
        <v>12</v>
      </c>
      <c r="B12">
        <v>5</v>
      </c>
    </row>
    <row r="13" spans="1:3" x14ac:dyDescent="0.25">
      <c r="A13" s="1" t="s">
        <v>13</v>
      </c>
      <c r="B13">
        <v>5</v>
      </c>
    </row>
    <row r="14" spans="1:3" x14ac:dyDescent="0.25">
      <c r="A14" s="1" t="s">
        <v>80</v>
      </c>
      <c r="B14">
        <f>SUM(Table1[Score])/((COUNTA(Table1[Score])+COUNTBLANK(Table1[Score]))*5)*5</f>
        <v>4.2222222222222223</v>
      </c>
    </row>
    <row r="16" spans="1:3" x14ac:dyDescent="0.25">
      <c r="A16" s="1" t="s">
        <v>2</v>
      </c>
      <c r="B16" t="s">
        <v>72</v>
      </c>
      <c r="C16" s="1" t="s">
        <v>83</v>
      </c>
    </row>
    <row r="17" spans="1:3" x14ac:dyDescent="0.25">
      <c r="A17" s="1" t="s">
        <v>14</v>
      </c>
      <c r="B17">
        <v>3</v>
      </c>
    </row>
    <row r="18" spans="1:3" x14ac:dyDescent="0.25">
      <c r="A18" s="1" t="s">
        <v>15</v>
      </c>
      <c r="B18">
        <v>3</v>
      </c>
    </row>
    <row r="19" spans="1:3" x14ac:dyDescent="0.25">
      <c r="A19" s="1" t="s">
        <v>16</v>
      </c>
      <c r="B19">
        <v>3</v>
      </c>
    </row>
    <row r="20" spans="1:3" x14ac:dyDescent="0.25">
      <c r="A20" s="1" t="s">
        <v>17</v>
      </c>
      <c r="B20">
        <v>3</v>
      </c>
    </row>
    <row r="21" spans="1:3" x14ac:dyDescent="0.25">
      <c r="A21" s="1" t="s">
        <v>18</v>
      </c>
      <c r="B21">
        <v>3</v>
      </c>
    </row>
    <row r="22" spans="1:3" x14ac:dyDescent="0.25">
      <c r="A22" s="1" t="s">
        <v>19</v>
      </c>
      <c r="B22">
        <v>3</v>
      </c>
    </row>
    <row r="23" spans="1:3" ht="30" x14ac:dyDescent="0.25">
      <c r="A23" s="1" t="s">
        <v>20</v>
      </c>
    </row>
    <row r="24" spans="1:3" x14ac:dyDescent="0.25">
      <c r="A24" s="1" t="s">
        <v>21</v>
      </c>
    </row>
    <row r="25" spans="1:3" ht="30" x14ac:dyDescent="0.25">
      <c r="A25" s="1" t="s">
        <v>22</v>
      </c>
    </row>
    <row r="26" spans="1:3" x14ac:dyDescent="0.25">
      <c r="A26" s="1" t="s">
        <v>23</v>
      </c>
    </row>
    <row r="27" spans="1:3" ht="30" x14ac:dyDescent="0.25">
      <c r="A27" s="1" t="s">
        <v>24</v>
      </c>
    </row>
    <row r="28" spans="1:3" x14ac:dyDescent="0.25">
      <c r="A28" s="1" t="s">
        <v>25</v>
      </c>
    </row>
    <row r="29" spans="1:3" x14ac:dyDescent="0.25">
      <c r="A29" s="1" t="s">
        <v>79</v>
      </c>
      <c r="B29">
        <f>SUM(Table2[Score])/((COUNTA(Table2[Score])+COUNTBLANK(Table2[Score]))*5)*5</f>
        <v>1.5</v>
      </c>
    </row>
    <row r="31" spans="1:3" x14ac:dyDescent="0.25">
      <c r="A31" s="1" t="s">
        <v>4</v>
      </c>
      <c r="B31" t="s">
        <v>72</v>
      </c>
      <c r="C31" s="1" t="s">
        <v>83</v>
      </c>
    </row>
    <row r="32" spans="1:3" x14ac:dyDescent="0.25">
      <c r="A32" s="1" t="s">
        <v>26</v>
      </c>
    </row>
    <row r="33" spans="1:2" x14ac:dyDescent="0.25">
      <c r="A33" s="1" t="s">
        <v>27</v>
      </c>
    </row>
    <row r="34" spans="1:2" x14ac:dyDescent="0.25">
      <c r="A34" s="1" t="s">
        <v>28</v>
      </c>
    </row>
    <row r="35" spans="1:2" x14ac:dyDescent="0.25">
      <c r="A35" s="1" t="s">
        <v>29</v>
      </c>
    </row>
    <row r="36" spans="1:2" x14ac:dyDescent="0.25">
      <c r="A36" s="1" t="s">
        <v>30</v>
      </c>
    </row>
    <row r="37" spans="1:2" x14ac:dyDescent="0.25">
      <c r="A37" s="1" t="s">
        <v>31</v>
      </c>
      <c r="B37">
        <v>3</v>
      </c>
    </row>
    <row r="38" spans="1:2" ht="30" x14ac:dyDescent="0.25">
      <c r="A38" s="1" t="s">
        <v>32</v>
      </c>
      <c r="B38">
        <v>3</v>
      </c>
    </row>
    <row r="39" spans="1:2" ht="30" x14ac:dyDescent="0.25">
      <c r="A39" s="1" t="s">
        <v>33</v>
      </c>
      <c r="B39">
        <v>3</v>
      </c>
    </row>
    <row r="40" spans="1:2" ht="30" x14ac:dyDescent="0.25">
      <c r="A40" s="1" t="s">
        <v>73</v>
      </c>
      <c r="B40">
        <v>3</v>
      </c>
    </row>
    <row r="41" spans="1:2" ht="30" x14ac:dyDescent="0.25">
      <c r="A41" s="1" t="s">
        <v>34</v>
      </c>
      <c r="B41">
        <v>3</v>
      </c>
    </row>
    <row r="42" spans="1:2" x14ac:dyDescent="0.25">
      <c r="A42" s="1" t="s">
        <v>35</v>
      </c>
    </row>
    <row r="43" spans="1:2" x14ac:dyDescent="0.25">
      <c r="A43" s="1" t="s">
        <v>36</v>
      </c>
    </row>
    <row r="44" spans="1:2" x14ac:dyDescent="0.25">
      <c r="A44" s="1" t="s">
        <v>37</v>
      </c>
    </row>
    <row r="45" spans="1:2" x14ac:dyDescent="0.25">
      <c r="A45" s="1" t="s">
        <v>38</v>
      </c>
    </row>
    <row r="46" spans="1:2" ht="30" x14ac:dyDescent="0.25">
      <c r="A46" s="1" t="s">
        <v>39</v>
      </c>
    </row>
    <row r="47" spans="1:2" x14ac:dyDescent="0.25">
      <c r="A47" s="1" t="s">
        <v>77</v>
      </c>
      <c r="B47">
        <f>SUM(Table3[Score])/((COUNTA(Table3[Score])+COUNTBLANK(Table3[Score]))*5)*5</f>
        <v>1</v>
      </c>
    </row>
    <row r="49" spans="1:3" x14ac:dyDescent="0.25">
      <c r="A49" s="1" t="s">
        <v>3</v>
      </c>
      <c r="B49" t="s">
        <v>72</v>
      </c>
      <c r="C49" s="1" t="s">
        <v>83</v>
      </c>
    </row>
    <row r="50" spans="1:3" x14ac:dyDescent="0.25">
      <c r="A50" s="1" t="s">
        <v>40</v>
      </c>
    </row>
    <row r="51" spans="1:3" ht="30" x14ac:dyDescent="0.25">
      <c r="A51" s="1" t="s">
        <v>41</v>
      </c>
    </row>
    <row r="52" spans="1:3" x14ac:dyDescent="0.25">
      <c r="A52" s="1" t="s">
        <v>42</v>
      </c>
      <c r="B52">
        <v>3</v>
      </c>
    </row>
    <row r="53" spans="1:3" x14ac:dyDescent="0.25">
      <c r="A53" s="1" t="s">
        <v>43</v>
      </c>
      <c r="B53">
        <v>3</v>
      </c>
    </row>
    <row r="54" spans="1:3" x14ac:dyDescent="0.25">
      <c r="A54" s="1" t="s">
        <v>44</v>
      </c>
      <c r="B54">
        <v>3</v>
      </c>
    </row>
    <row r="55" spans="1:3" ht="30" x14ac:dyDescent="0.25">
      <c r="A55" s="1" t="s">
        <v>45</v>
      </c>
      <c r="B55">
        <v>3</v>
      </c>
    </row>
    <row r="56" spans="1:3" x14ac:dyDescent="0.25">
      <c r="A56" s="1" t="s">
        <v>46</v>
      </c>
    </row>
    <row r="57" spans="1:3" x14ac:dyDescent="0.25">
      <c r="A57" s="1" t="s">
        <v>47</v>
      </c>
    </row>
    <row r="58" spans="1:3" ht="30" x14ac:dyDescent="0.25">
      <c r="A58" s="1" t="s">
        <v>48</v>
      </c>
    </row>
    <row r="59" spans="1:3" x14ac:dyDescent="0.25">
      <c r="A59" s="1" t="s">
        <v>49</v>
      </c>
    </row>
    <row r="60" spans="1:3" ht="30" x14ac:dyDescent="0.25">
      <c r="A60" s="1" t="s">
        <v>50</v>
      </c>
    </row>
    <row r="61" spans="1:3" ht="30" x14ac:dyDescent="0.25">
      <c r="A61" s="1" t="s">
        <v>51</v>
      </c>
    </row>
    <row r="62" spans="1:3" ht="30" x14ac:dyDescent="0.25">
      <c r="A62" s="1" t="s">
        <v>52</v>
      </c>
    </row>
    <row r="63" spans="1:3" x14ac:dyDescent="0.25">
      <c r="A63" s="1" t="s">
        <v>53</v>
      </c>
    </row>
    <row r="64" spans="1:3" x14ac:dyDescent="0.25">
      <c r="A64" s="1" t="s">
        <v>84</v>
      </c>
      <c r="B64">
        <f>SUM(Table6[Score])/((COUNTA(Table6[Score])+COUNTBLANK(Table6[Score]))*5)*5</f>
        <v>0.85714285714285721</v>
      </c>
      <c r="C64" s="1">
        <f>SUBTOTAL(103,Table6[How is the score achieved?])</f>
        <v>0</v>
      </c>
    </row>
    <row r="66" spans="1:3" x14ac:dyDescent="0.25">
      <c r="A66" s="1" t="s">
        <v>81</v>
      </c>
      <c r="B66" t="s">
        <v>72</v>
      </c>
      <c r="C66" s="1" t="s">
        <v>83</v>
      </c>
    </row>
    <row r="67" spans="1:3" ht="30" x14ac:dyDescent="0.25">
      <c r="A67" s="1" t="s">
        <v>59</v>
      </c>
      <c r="B67">
        <v>4</v>
      </c>
    </row>
    <row r="68" spans="1:3" x14ac:dyDescent="0.25">
      <c r="A68" s="1" t="s">
        <v>54</v>
      </c>
      <c r="B68">
        <v>4</v>
      </c>
    </row>
    <row r="69" spans="1:3" x14ac:dyDescent="0.25">
      <c r="A69" s="1" t="s">
        <v>55</v>
      </c>
      <c r="B69">
        <v>4</v>
      </c>
    </row>
    <row r="70" spans="1:3" x14ac:dyDescent="0.25">
      <c r="A70" s="1" t="s">
        <v>56</v>
      </c>
      <c r="B70">
        <v>4</v>
      </c>
    </row>
    <row r="71" spans="1:3" x14ac:dyDescent="0.25">
      <c r="A71" s="1" t="s">
        <v>57</v>
      </c>
      <c r="B71">
        <v>4</v>
      </c>
    </row>
    <row r="72" spans="1:3" x14ac:dyDescent="0.25">
      <c r="A72" s="1" t="s">
        <v>58</v>
      </c>
      <c r="B72">
        <v>4</v>
      </c>
    </row>
    <row r="73" spans="1:3" x14ac:dyDescent="0.25">
      <c r="A73" s="1" t="s">
        <v>78</v>
      </c>
      <c r="B73">
        <f>SUM(Table4[Score])/((COUNTA(Table4[Score])+COUNTBLANK(Table4[Score]))*5)*5</f>
        <v>4</v>
      </c>
    </row>
    <row r="75" spans="1:3" x14ac:dyDescent="0.25">
      <c r="A75" s="1" t="s">
        <v>82</v>
      </c>
      <c r="B75" t="s">
        <v>72</v>
      </c>
      <c r="C75" s="1" t="s">
        <v>83</v>
      </c>
    </row>
    <row r="76" spans="1:3" x14ac:dyDescent="0.25">
      <c r="A76" s="1" t="s">
        <v>60</v>
      </c>
      <c r="B76">
        <v>3</v>
      </c>
    </row>
    <row r="77" spans="1:3" x14ac:dyDescent="0.25">
      <c r="A77" s="1" t="s">
        <v>61</v>
      </c>
      <c r="B77">
        <v>3</v>
      </c>
    </row>
    <row r="78" spans="1:3" x14ac:dyDescent="0.25">
      <c r="A78" s="1" t="s">
        <v>62</v>
      </c>
      <c r="B78">
        <v>3</v>
      </c>
    </row>
    <row r="79" spans="1:3" x14ac:dyDescent="0.25">
      <c r="A79" s="1" t="s">
        <v>63</v>
      </c>
      <c r="B79">
        <v>3</v>
      </c>
    </row>
    <row r="80" spans="1:3" ht="30" x14ac:dyDescent="0.25">
      <c r="A80" s="1" t="s">
        <v>64</v>
      </c>
      <c r="B80">
        <v>3</v>
      </c>
    </row>
    <row r="81" spans="1:3" x14ac:dyDescent="0.25">
      <c r="A81" s="1" t="s">
        <v>65</v>
      </c>
      <c r="B81">
        <v>3</v>
      </c>
    </row>
    <row r="82" spans="1:3" x14ac:dyDescent="0.25">
      <c r="A82" s="1" t="s">
        <v>66</v>
      </c>
      <c r="B82">
        <v>3</v>
      </c>
    </row>
    <row r="83" spans="1:3" x14ac:dyDescent="0.25">
      <c r="A83" s="1" t="s">
        <v>67</v>
      </c>
      <c r="B83">
        <v>3</v>
      </c>
    </row>
    <row r="84" spans="1:3" x14ac:dyDescent="0.25">
      <c r="A84" s="1" t="s">
        <v>68</v>
      </c>
      <c r="B84">
        <v>3</v>
      </c>
    </row>
    <row r="85" spans="1:3" x14ac:dyDescent="0.25">
      <c r="A85" s="1" t="s">
        <v>69</v>
      </c>
      <c r="B85">
        <v>3</v>
      </c>
    </row>
    <row r="86" spans="1:3" x14ac:dyDescent="0.25">
      <c r="A86" s="1" t="s">
        <v>70</v>
      </c>
      <c r="B86">
        <v>3</v>
      </c>
    </row>
    <row r="87" spans="1:3" x14ac:dyDescent="0.25">
      <c r="A87" s="1" t="s">
        <v>71</v>
      </c>
      <c r="B87">
        <v>3</v>
      </c>
    </row>
    <row r="88" spans="1:3" x14ac:dyDescent="0.25">
      <c r="A88" s="1" t="s">
        <v>85</v>
      </c>
      <c r="B88">
        <f>SUM(Table5[Score])/((COUNTA(Table5[Score])+COUNTBLANK(Table5[Score]))*5)*5</f>
        <v>3</v>
      </c>
    </row>
    <row r="90" spans="1:3" x14ac:dyDescent="0.25">
      <c r="A90" s="1" t="s">
        <v>86</v>
      </c>
      <c r="B90" t="s">
        <v>72</v>
      </c>
      <c r="C90" s="1" t="s">
        <v>5</v>
      </c>
    </row>
    <row r="91" spans="1:3" x14ac:dyDescent="0.25">
      <c r="A91" s="1" t="s">
        <v>1</v>
      </c>
      <c r="B91">
        <f>Table1[[#Totals],[Score]]</f>
        <v>4.2222222222222223</v>
      </c>
    </row>
    <row r="92" spans="1:3" x14ac:dyDescent="0.25">
      <c r="A92" s="1" t="s">
        <v>2</v>
      </c>
      <c r="B92">
        <f>Table2[[#Totals],[Score]]</f>
        <v>1.5</v>
      </c>
    </row>
    <row r="93" spans="1:3" x14ac:dyDescent="0.25">
      <c r="A93" s="1" t="s">
        <v>4</v>
      </c>
      <c r="B93">
        <f>Table3[[#Totals],[Score]]</f>
        <v>1</v>
      </c>
    </row>
    <row r="94" spans="1:3" x14ac:dyDescent="0.25">
      <c r="A94" s="1" t="s">
        <v>3</v>
      </c>
      <c r="B94">
        <f>Table6[[#Totals],[Score]]</f>
        <v>0.85714285714285721</v>
      </c>
    </row>
    <row r="95" spans="1:3" x14ac:dyDescent="0.25">
      <c r="A95" s="1" t="s">
        <v>81</v>
      </c>
      <c r="B95">
        <f>Table4[[#Totals],[Score]]</f>
        <v>4</v>
      </c>
    </row>
    <row r="96" spans="1:3" x14ac:dyDescent="0.25">
      <c r="A96" s="1" t="s">
        <v>82</v>
      </c>
      <c r="B96">
        <f>Table5[[#Totals],[Score]]</f>
        <v>3</v>
      </c>
    </row>
    <row r="97" spans="1:2" x14ac:dyDescent="0.25">
      <c r="A97" s="1" t="s">
        <v>87</v>
      </c>
      <c r="B97">
        <f>SUBTOTAL(1,Table7[Score])</f>
        <v>2.42989417989418</v>
      </c>
    </row>
  </sheetData>
  <mergeCells count="1">
    <mergeCell ref="A2:C2"/>
  </mergeCells>
  <dataValidations count="1">
    <dataValidation type="whole" allowBlank="1" showInputMessage="1" showErrorMessage="1" sqref="B5:B13 B17:B28 B32:B46 B50:B63 B67:B72 B76:B87">
      <formula1>0</formula1>
      <formula2>5</formula2>
    </dataValidation>
  </dataValidations>
  <pageMargins left="0.7" right="0.7" top="0.75" bottom="0.75" header="0.3" footer="0.3"/>
  <pageSetup paperSize="9" orientation="portrait" verticalDpi="0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D30" sqref="D30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Team Agility Assessment Chart</vt:lpstr>
      <vt:lpstr>Team Agility Radar Graph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Mikko Vihonen</dc:creator>
  <cp:lastModifiedBy>Mikko Vihonen</cp:lastModifiedBy>
  <dcterms:created xsi:type="dcterms:W3CDTF">2016-01-26T08:00:40Z</dcterms:created>
  <dcterms:modified xsi:type="dcterms:W3CDTF">2016-01-27T09:16:25Z</dcterms:modified>
</cp:coreProperties>
</file>